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07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<sst xmlns="http://schemas.openxmlformats.org/spreadsheetml/2006/main" count="121" uniqueCount="77">
  <si>
    <t>代县林业局2020年林业工程议标会议评标结果表</t>
  </si>
  <si>
    <t>采购单位</t>
  </si>
  <si>
    <t>代县林业局、山西林业生态发展有限公司</t>
  </si>
  <si>
    <t>采购项目</t>
  </si>
  <si>
    <t>代县林业局2020年林业工程</t>
  </si>
  <si>
    <t>组织单位</t>
  </si>
  <si>
    <t>代县林业项目议标工作领导组</t>
  </si>
  <si>
    <t>议标地点</t>
  </si>
  <si>
    <t>代县林业局四楼会议室</t>
  </si>
  <si>
    <t>承办单位</t>
  </si>
  <si>
    <t>代县林业项目议标委员会</t>
  </si>
  <si>
    <t>议标日期</t>
  </si>
  <si>
    <t>评 标 结 果</t>
  </si>
  <si>
    <t>标段号</t>
  </si>
  <si>
    <t>项目名称</t>
  </si>
  <si>
    <t>中标单位</t>
  </si>
  <si>
    <t>面积
（亩）</t>
  </si>
  <si>
    <t>中标金额
（元）</t>
  </si>
  <si>
    <t>中标单位
负责人
（签字）</t>
  </si>
  <si>
    <t>备注</t>
  </si>
  <si>
    <t>代县2020年度京津风沙源治理工程</t>
  </si>
  <si>
    <t>代县林茂扶贫攻坚造林专业合作社</t>
  </si>
  <si>
    <t>代县园景扶贫攻坚造林专业合作社</t>
  </si>
  <si>
    <t>代县新鑫扶贫攻坚造林专业合作社</t>
  </si>
  <si>
    <t>代县润民扶贫攻坚造林专业合作社</t>
  </si>
  <si>
    <t>代县农丰扶贫攻坚造林专业合作社</t>
  </si>
  <si>
    <t>代县福太厚扶贫攻坚造林专业合作社</t>
  </si>
  <si>
    <t>代县水泉湾扶贫攻坚造林专业合作社</t>
  </si>
  <si>
    <t>代县民顺扶贫攻坚造林专业合作社</t>
  </si>
  <si>
    <t>代县万之源扶贫攻坚造林专业合作社</t>
  </si>
  <si>
    <t>代县河山永存扶贫攻坚造林专业合作社</t>
  </si>
  <si>
    <t>代县爱国扶贫攻坚造林专业合作社</t>
  </si>
  <si>
    <t>代县青山绿水扶贫攻坚造林专业合作社</t>
  </si>
  <si>
    <t>代县康乐扶贫攻坚造林专业合作社</t>
  </si>
  <si>
    <t>代县繁茂扶贫攻坚造林专业合作社</t>
  </si>
  <si>
    <t>代县2020年省级通道及两侧荒山绿化项目</t>
  </si>
  <si>
    <t>代县柯程扶贫攻坚造林专业合作社</t>
  </si>
  <si>
    <t>代县怡鑫扶贫攻坚造林专业合作社</t>
  </si>
  <si>
    <t>代县吉林扶贫攻坚造林专业合作社</t>
  </si>
  <si>
    <t>代县富农扶贫攻坚造林专业合作社</t>
  </si>
  <si>
    <t>代县绿景扶贫攻坚造林专业合作社</t>
  </si>
  <si>
    <t xml:space="preserve"> </t>
  </si>
  <si>
    <t>代县2020年特色林业产业示范基地建设项目</t>
  </si>
  <si>
    <t>代县东林扶贫攻坚造林专业合作社</t>
  </si>
  <si>
    <t>代县2020年干果经济林提质增效项目</t>
  </si>
  <si>
    <t>代县富茂扶贫攻坚造林专业合作社</t>
  </si>
  <si>
    <t>代县万森扶贫攻坚造林专业合作社</t>
  </si>
  <si>
    <t>代县保通扶贫攻坚造林专业合作社</t>
  </si>
  <si>
    <t>代县天元扶贫攻坚造林专业合作社</t>
  </si>
  <si>
    <t>代县百和扶贫攻坚造林专业合作社</t>
  </si>
  <si>
    <t>代县绿野扶贫攻坚造林专业合作社</t>
  </si>
  <si>
    <t>代县巧玲扶贫攻坚造林专业合作社</t>
  </si>
  <si>
    <t>代县振雁扶贫攻坚造林专业合作社</t>
  </si>
  <si>
    <t>代县月生扶贫攻坚造林专业合作社</t>
  </si>
  <si>
    <t>代县宏峰扶贫攻坚造林专业合作社</t>
  </si>
  <si>
    <t>代县绿森扶贫攻坚造林专业合作社</t>
  </si>
  <si>
    <t>代县雁岭扶贫攻坚造林专业合作社</t>
  </si>
  <si>
    <t>代县华林扶贫攻坚造林专业合作社</t>
  </si>
  <si>
    <t>代县泽民扶贫攻坚造林专业合作社</t>
  </si>
  <si>
    <t>代县浩程扶贫攻坚造林专业合作社</t>
  </si>
  <si>
    <t>代县丰茂扶贫攻坚造林专业合作社</t>
  </si>
  <si>
    <t>代县森都扶贫攻坚造林专业合作社</t>
  </si>
  <si>
    <t>代县国平扶贫攻坚造林专业合作社</t>
  </si>
  <si>
    <t>代县林鑫扶贫攻坚造林专业合作社</t>
  </si>
  <si>
    <t>代县亿达扶贫攻坚造林专业合作社</t>
  </si>
  <si>
    <t>代县苗园扶贫攻坚造林专业合作社</t>
  </si>
  <si>
    <t>代县绿泰扶贫攻坚造林专业合作社</t>
  </si>
  <si>
    <t>代县原林扶贫攻坚造林专业合作社</t>
  </si>
  <si>
    <t>代县顺景扶贫攻坚造林专业合作社</t>
  </si>
  <si>
    <t>代县鹿垚扶贫攻坚造林专业合作社</t>
  </si>
  <si>
    <t>代县占国扶贫攻坚造林专业合作社</t>
  </si>
  <si>
    <t>代县奥峰扶贫攻坚造林专业合作社</t>
  </si>
  <si>
    <t>代县梅梅扶贫攻坚造林专业合作社</t>
  </si>
  <si>
    <t>评审组
人员
（签字）</t>
  </si>
  <si>
    <t>议标委员会成员
（签字）</t>
  </si>
  <si>
    <t>监督单位人员（签字）：</t>
  </si>
  <si>
    <t xml:space="preserve">  采购单位负责人（签字）：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</si>
</sst>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indexed="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0"/>
      <color indexed="10"/>
      <name val="宋体"/>
      <charset val="134"/>
    </font>
    <font>
      <b/>
      <sz val="11"/>
      <name val="宋体"/>
      <charset val="134"/>
    </font>
    <font>
      <b/>
      <sz val="22"/>
      <name val="宋体"/>
      <charset val="134"/>
    </font>
    <font>
      <b/>
      <sz val="9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1" fontId="2" fillId="0" borderId="2" xfId="0" applyNumberFormat="1" applyFont="1" applyFill="1" applyBorder="1" applyAlignment="1">
      <alignment horizontal="center" vertical="center"/>
    </xf>
    <xf numFmtId="31" fontId="2" fillId="0" borderId="3" xfId="0" applyNumberFormat="1" applyFont="1" applyFill="1" applyBorder="1" applyAlignment="1">
      <alignment horizontal="center" vertical="center"/>
    </xf>
    <xf numFmtId="31" fontId="2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7"/>
  <sheetViews>
    <sheetView tabSelected="1" workbookViewId="0">
      <selection activeCell="J6" sqref="J6"/>
    </sheetView>
  </sheetViews>
  <sheetFormatPr defaultColWidth="7.91666666666667" defaultRowHeight="15.6"/>
  <cols>
    <col min="1" max="1" width="10.125" style="3" customWidth="1"/>
    <col min="2" max="2" width="43.5" style="3" customWidth="1"/>
    <col min="3" max="3" width="31.5" style="6" customWidth="1"/>
    <col min="4" max="4" width="7.75" style="3" customWidth="1"/>
    <col min="5" max="6" width="10.625" style="3" customWidth="1"/>
    <col min="7" max="7" width="8.25" style="3" customWidth="1"/>
    <col min="8" max="8" width="11.3" style="3" customWidth="1"/>
    <col min="9" max="9" width="13.2" style="3" customWidth="1"/>
    <col min="10" max="12" width="8.5" style="3"/>
    <col min="13" max="16383" width="7.91666666666667" style="3"/>
  </cols>
  <sheetData>
    <row r="1" s="1" customFormat="1" ht="52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26" customHeight="1" spans="1:7">
      <c r="A2" s="8" t="s">
        <v>1</v>
      </c>
      <c r="B2" s="9" t="s">
        <v>2</v>
      </c>
      <c r="C2" s="10" t="s">
        <v>3</v>
      </c>
      <c r="D2" s="11" t="s">
        <v>4</v>
      </c>
      <c r="E2" s="12"/>
      <c r="F2" s="12"/>
      <c r="G2" s="13"/>
    </row>
    <row r="3" s="2" customFormat="1" ht="26" customHeight="1" spans="1:7">
      <c r="A3" s="8" t="s">
        <v>5</v>
      </c>
      <c r="B3" s="8" t="s">
        <v>6</v>
      </c>
      <c r="C3" s="10" t="s">
        <v>7</v>
      </c>
      <c r="D3" s="11" t="s">
        <v>8</v>
      </c>
      <c r="E3" s="12"/>
      <c r="F3" s="12"/>
      <c r="G3" s="13"/>
    </row>
    <row r="4" s="2" customFormat="1" ht="26" customHeight="1" spans="1:7">
      <c r="A4" s="8" t="s">
        <v>9</v>
      </c>
      <c r="B4" s="8" t="s">
        <v>10</v>
      </c>
      <c r="C4" s="10" t="s">
        <v>11</v>
      </c>
      <c r="D4" s="14">
        <v>43919</v>
      </c>
      <c r="E4" s="15"/>
      <c r="F4" s="15"/>
      <c r="G4" s="16"/>
    </row>
    <row r="5" s="3" customFormat="1" ht="36" customHeight="1" spans="1:7">
      <c r="A5" s="17" t="s">
        <v>12</v>
      </c>
      <c r="B5" s="17"/>
      <c r="C5" s="18"/>
      <c r="D5" s="17"/>
      <c r="E5" s="17"/>
      <c r="F5" s="17"/>
      <c r="G5" s="17"/>
    </row>
    <row r="6" s="2" customFormat="1" ht="45" customHeight="1" spans="1:7">
      <c r="A6" s="19" t="s">
        <v>13</v>
      </c>
      <c r="B6" s="19" t="s">
        <v>14</v>
      </c>
      <c r="C6" s="19" t="s">
        <v>15</v>
      </c>
      <c r="D6" s="20" t="s">
        <v>16</v>
      </c>
      <c r="E6" s="20" t="s">
        <v>17</v>
      </c>
      <c r="F6" s="20" t="s">
        <v>18</v>
      </c>
      <c r="G6" s="19" t="s">
        <v>19</v>
      </c>
    </row>
    <row r="7" s="2" customFormat="1" ht="27" customHeight="1" spans="1:7">
      <c r="A7" s="9">
        <v>1</v>
      </c>
      <c r="B7" s="9" t="s">
        <v>20</v>
      </c>
      <c r="C7" s="9" t="s">
        <v>21</v>
      </c>
      <c r="D7" s="8">
        <v>700</v>
      </c>
      <c r="E7" s="8">
        <f>D7*785</f>
        <v>549500</v>
      </c>
      <c r="F7" s="8"/>
      <c r="G7" s="8"/>
    </row>
    <row r="8" s="2" customFormat="1" ht="27" customHeight="1" spans="1:7">
      <c r="A8" s="9">
        <v>2</v>
      </c>
      <c r="B8" s="9" t="s">
        <v>20</v>
      </c>
      <c r="C8" s="9" t="s">
        <v>22</v>
      </c>
      <c r="D8" s="8">
        <v>1000</v>
      </c>
      <c r="E8" s="8">
        <f t="shared" ref="E8:E20" si="0">D8*785</f>
        <v>785000</v>
      </c>
      <c r="F8" s="8"/>
      <c r="G8" s="8"/>
    </row>
    <row r="9" s="2" customFormat="1" ht="27" customHeight="1" spans="1:7">
      <c r="A9" s="9">
        <v>3</v>
      </c>
      <c r="B9" s="9" t="s">
        <v>20</v>
      </c>
      <c r="C9" s="9" t="s">
        <v>23</v>
      </c>
      <c r="D9" s="8">
        <v>700</v>
      </c>
      <c r="E9" s="8">
        <f t="shared" si="0"/>
        <v>549500</v>
      </c>
      <c r="F9" s="8"/>
      <c r="G9" s="8"/>
    </row>
    <row r="10" s="2" customFormat="1" ht="27" customHeight="1" spans="1:7">
      <c r="A10" s="9">
        <v>4</v>
      </c>
      <c r="B10" s="9" t="s">
        <v>20</v>
      </c>
      <c r="C10" s="9" t="s">
        <v>24</v>
      </c>
      <c r="D10" s="8">
        <v>1800</v>
      </c>
      <c r="E10" s="8">
        <f t="shared" si="0"/>
        <v>1413000</v>
      </c>
      <c r="F10" s="8"/>
      <c r="G10" s="8"/>
    </row>
    <row r="11" s="2" customFormat="1" ht="27" customHeight="1" spans="1:7">
      <c r="A11" s="9">
        <v>5</v>
      </c>
      <c r="B11" s="9" t="s">
        <v>20</v>
      </c>
      <c r="C11" s="9" t="s">
        <v>25</v>
      </c>
      <c r="D11" s="8">
        <v>600</v>
      </c>
      <c r="E11" s="8">
        <f t="shared" si="0"/>
        <v>471000</v>
      </c>
      <c r="F11" s="8"/>
      <c r="G11" s="8"/>
    </row>
    <row r="12" s="2" customFormat="1" ht="27" customHeight="1" spans="1:7">
      <c r="A12" s="9">
        <v>6</v>
      </c>
      <c r="B12" s="9" t="s">
        <v>20</v>
      </c>
      <c r="C12" s="9" t="s">
        <v>26</v>
      </c>
      <c r="D12" s="8">
        <v>1300</v>
      </c>
      <c r="E12" s="8">
        <f t="shared" si="0"/>
        <v>1020500</v>
      </c>
      <c r="F12" s="8"/>
      <c r="G12" s="8"/>
    </row>
    <row r="13" s="2" customFormat="1" ht="27" customHeight="1" spans="1:7">
      <c r="A13" s="9">
        <v>7</v>
      </c>
      <c r="B13" s="9" t="s">
        <v>20</v>
      </c>
      <c r="C13" s="9" t="s">
        <v>27</v>
      </c>
      <c r="D13" s="8">
        <v>900</v>
      </c>
      <c r="E13" s="8">
        <f t="shared" si="0"/>
        <v>706500</v>
      </c>
      <c r="F13" s="8"/>
      <c r="G13" s="8"/>
    </row>
    <row r="14" s="2" customFormat="1" ht="27" customHeight="1" spans="1:7">
      <c r="A14" s="9">
        <v>8</v>
      </c>
      <c r="B14" s="9" t="s">
        <v>20</v>
      </c>
      <c r="C14" s="9" t="s">
        <v>28</v>
      </c>
      <c r="D14" s="8">
        <v>1500</v>
      </c>
      <c r="E14" s="8">
        <f t="shared" si="0"/>
        <v>1177500</v>
      </c>
      <c r="F14" s="8"/>
      <c r="G14" s="8"/>
    </row>
    <row r="15" s="2" customFormat="1" ht="27" customHeight="1" spans="1:7">
      <c r="A15" s="9">
        <v>9</v>
      </c>
      <c r="B15" s="9" t="s">
        <v>20</v>
      </c>
      <c r="C15" s="9" t="s">
        <v>29</v>
      </c>
      <c r="D15" s="8">
        <v>700</v>
      </c>
      <c r="E15" s="8">
        <f t="shared" si="0"/>
        <v>549500</v>
      </c>
      <c r="F15" s="8"/>
      <c r="G15" s="8"/>
    </row>
    <row r="16" s="2" customFormat="1" ht="27" customHeight="1" spans="1:7">
      <c r="A16" s="9">
        <v>10</v>
      </c>
      <c r="B16" s="9" t="s">
        <v>20</v>
      </c>
      <c r="C16" s="9" t="s">
        <v>30</v>
      </c>
      <c r="D16" s="8">
        <v>600</v>
      </c>
      <c r="E16" s="8">
        <f t="shared" si="0"/>
        <v>471000</v>
      </c>
      <c r="F16" s="8"/>
      <c r="G16" s="8"/>
    </row>
    <row r="17" s="4" customFormat="1" ht="27" customHeight="1" spans="1:16383">
      <c r="A17" s="9">
        <v>11</v>
      </c>
      <c r="B17" s="9" t="s">
        <v>20</v>
      </c>
      <c r="C17" s="9" t="s">
        <v>31</v>
      </c>
      <c r="D17" s="8">
        <v>1000</v>
      </c>
      <c r="E17" s="8">
        <f t="shared" si="0"/>
        <v>785000</v>
      </c>
      <c r="F17" s="21"/>
      <c r="G17" s="21"/>
      <c r="J17" s="2"/>
      <c r="K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</row>
    <row r="18" s="2" customFormat="1" ht="27" customHeight="1" spans="1:7">
      <c r="A18" s="9">
        <v>12</v>
      </c>
      <c r="B18" s="9" t="s">
        <v>20</v>
      </c>
      <c r="C18" s="9" t="s">
        <v>32</v>
      </c>
      <c r="D18" s="8">
        <v>400</v>
      </c>
      <c r="E18" s="8">
        <f t="shared" si="0"/>
        <v>314000</v>
      </c>
      <c r="F18" s="8"/>
      <c r="G18" s="8"/>
    </row>
    <row r="19" s="2" customFormat="1" ht="27" customHeight="1" spans="1:7">
      <c r="A19" s="9">
        <v>13</v>
      </c>
      <c r="B19" s="9" t="s">
        <v>20</v>
      </c>
      <c r="C19" s="9" t="s">
        <v>33</v>
      </c>
      <c r="D19" s="8">
        <v>400</v>
      </c>
      <c r="E19" s="8">
        <f t="shared" si="0"/>
        <v>314000</v>
      </c>
      <c r="F19" s="8"/>
      <c r="G19" s="8"/>
    </row>
    <row r="20" s="2" customFormat="1" ht="27" customHeight="1" spans="1:16383">
      <c r="A20" s="9">
        <v>14</v>
      </c>
      <c r="B20" s="9" t="s">
        <v>20</v>
      </c>
      <c r="C20" s="9" t="s">
        <v>34</v>
      </c>
      <c r="D20" s="8">
        <v>400</v>
      </c>
      <c r="E20" s="8">
        <f t="shared" si="0"/>
        <v>314000</v>
      </c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  <c r="XFC20" s="3"/>
    </row>
    <row r="21" s="2" customFormat="1" ht="27" customHeight="1" spans="1:7">
      <c r="A21" s="9">
        <v>15</v>
      </c>
      <c r="B21" s="9" t="s">
        <v>35</v>
      </c>
      <c r="C21" s="9" t="s">
        <v>36</v>
      </c>
      <c r="D21" s="8">
        <v>630</v>
      </c>
      <c r="E21" s="8">
        <f>D21*780</f>
        <v>491400</v>
      </c>
      <c r="F21" s="8"/>
      <c r="G21" s="8"/>
    </row>
    <row r="22" s="2" customFormat="1" ht="27" customHeight="1" spans="1:7">
      <c r="A22" s="9">
        <v>16</v>
      </c>
      <c r="B22" s="9" t="s">
        <v>35</v>
      </c>
      <c r="C22" s="9" t="s">
        <v>37</v>
      </c>
      <c r="D22" s="8">
        <v>600</v>
      </c>
      <c r="E22" s="8">
        <f>D22*780</f>
        <v>468000</v>
      </c>
      <c r="F22" s="8"/>
      <c r="G22" s="8"/>
    </row>
    <row r="23" s="2" customFormat="1" ht="27" customHeight="1" spans="1:7">
      <c r="A23" s="9">
        <v>17</v>
      </c>
      <c r="B23" s="9" t="s">
        <v>35</v>
      </c>
      <c r="C23" s="9" t="s">
        <v>38</v>
      </c>
      <c r="D23" s="8">
        <v>600</v>
      </c>
      <c r="E23" s="8">
        <f>D23*780</f>
        <v>468000</v>
      </c>
      <c r="F23" s="8"/>
      <c r="G23" s="8"/>
    </row>
    <row r="24" s="2" customFormat="1" ht="27" customHeight="1" spans="1:7">
      <c r="A24" s="9">
        <v>18</v>
      </c>
      <c r="B24" s="9" t="s">
        <v>35</v>
      </c>
      <c r="C24" s="9" t="s">
        <v>39</v>
      </c>
      <c r="D24" s="8">
        <v>750</v>
      </c>
      <c r="E24" s="8">
        <f>D24*780</f>
        <v>585000</v>
      </c>
      <c r="F24" s="8"/>
      <c r="G24" s="8"/>
    </row>
    <row r="25" s="2" customFormat="1" ht="27" customHeight="1" spans="1:7">
      <c r="A25" s="9">
        <v>19</v>
      </c>
      <c r="B25" s="9" t="s">
        <v>35</v>
      </c>
      <c r="C25" s="9" t="s">
        <v>40</v>
      </c>
      <c r="D25" s="8">
        <v>420</v>
      </c>
      <c r="E25" s="8">
        <f>D25*780</f>
        <v>327600</v>
      </c>
      <c r="F25" s="8"/>
      <c r="G25" s="8" t="s">
        <v>41</v>
      </c>
    </row>
    <row r="26" s="2" customFormat="1" ht="27" customHeight="1" spans="1:7">
      <c r="A26" s="9">
        <v>20</v>
      </c>
      <c r="B26" s="9" t="s">
        <v>42</v>
      </c>
      <c r="C26" s="9" t="s">
        <v>43</v>
      </c>
      <c r="D26" s="8">
        <v>600</v>
      </c>
      <c r="E26" s="8">
        <f>D26*500</f>
        <v>300000</v>
      </c>
      <c r="F26" s="8"/>
      <c r="G26" s="8"/>
    </row>
    <row r="27" s="2" customFormat="1" ht="27" customHeight="1" spans="1:7">
      <c r="A27" s="9">
        <v>21</v>
      </c>
      <c r="B27" s="9" t="s">
        <v>44</v>
      </c>
      <c r="C27" s="9" t="s">
        <v>45</v>
      </c>
      <c r="D27" s="8">
        <v>1815.1</v>
      </c>
      <c r="E27" s="8">
        <f>D27*150</f>
        <v>272265</v>
      </c>
      <c r="F27" s="8"/>
      <c r="G27" s="8"/>
    </row>
    <row r="28" s="2" customFormat="1" ht="27" customHeight="1" spans="1:7">
      <c r="A28" s="9">
        <v>22</v>
      </c>
      <c r="B28" s="9" t="s">
        <v>44</v>
      </c>
      <c r="C28" s="9" t="s">
        <v>46</v>
      </c>
      <c r="D28" s="8">
        <v>2235.4</v>
      </c>
      <c r="E28" s="8">
        <f t="shared" ref="E28:E54" si="1">D28*150</f>
        <v>335310</v>
      </c>
      <c r="F28" s="8"/>
      <c r="G28" s="8"/>
    </row>
    <row r="29" s="2" customFormat="1" ht="27" customHeight="1" spans="1:7">
      <c r="A29" s="9">
        <v>23</v>
      </c>
      <c r="B29" s="9" t="s">
        <v>44</v>
      </c>
      <c r="C29" s="9" t="s">
        <v>47</v>
      </c>
      <c r="D29" s="8">
        <v>1675.7</v>
      </c>
      <c r="E29" s="8">
        <f t="shared" si="1"/>
        <v>251355</v>
      </c>
      <c r="F29" s="8"/>
      <c r="G29" s="8"/>
    </row>
    <row r="30" s="2" customFormat="1" ht="27" customHeight="1" spans="1:7">
      <c r="A30" s="9">
        <v>24</v>
      </c>
      <c r="B30" s="9" t="s">
        <v>44</v>
      </c>
      <c r="C30" s="9" t="s">
        <v>48</v>
      </c>
      <c r="D30" s="8">
        <v>1890</v>
      </c>
      <c r="E30" s="8">
        <f t="shared" si="1"/>
        <v>283500</v>
      </c>
      <c r="F30" s="8"/>
      <c r="G30" s="8"/>
    </row>
    <row r="31" s="2" customFormat="1" ht="27" customHeight="1" spans="1:7">
      <c r="A31" s="9">
        <v>25</v>
      </c>
      <c r="B31" s="9" t="s">
        <v>44</v>
      </c>
      <c r="C31" s="9" t="s">
        <v>49</v>
      </c>
      <c r="D31" s="8">
        <v>1100</v>
      </c>
      <c r="E31" s="8">
        <f t="shared" si="1"/>
        <v>165000</v>
      </c>
      <c r="F31" s="8"/>
      <c r="G31" s="8"/>
    </row>
    <row r="32" s="2" customFormat="1" ht="27" customHeight="1" spans="1:7">
      <c r="A32" s="9">
        <v>26</v>
      </c>
      <c r="B32" s="9" t="s">
        <v>44</v>
      </c>
      <c r="C32" s="9" t="s">
        <v>50</v>
      </c>
      <c r="D32" s="8">
        <v>1824</v>
      </c>
      <c r="E32" s="8">
        <f t="shared" si="1"/>
        <v>273600</v>
      </c>
      <c r="F32" s="8"/>
      <c r="G32" s="8"/>
    </row>
    <row r="33" s="2" customFormat="1" ht="27" customHeight="1" spans="1:7">
      <c r="A33" s="9">
        <v>27</v>
      </c>
      <c r="B33" s="9" t="s">
        <v>44</v>
      </c>
      <c r="C33" s="9" t="s">
        <v>51</v>
      </c>
      <c r="D33" s="8">
        <v>1591.3</v>
      </c>
      <c r="E33" s="8">
        <f t="shared" si="1"/>
        <v>238695</v>
      </c>
      <c r="F33" s="8"/>
      <c r="G33" s="8"/>
    </row>
    <row r="34" s="2" customFormat="1" ht="27" customHeight="1" spans="1:7">
      <c r="A34" s="9">
        <v>28</v>
      </c>
      <c r="B34" s="9" t="s">
        <v>44</v>
      </c>
      <c r="C34" s="9" t="s">
        <v>52</v>
      </c>
      <c r="D34" s="8">
        <v>1202.3</v>
      </c>
      <c r="E34" s="8">
        <f t="shared" si="1"/>
        <v>180345</v>
      </c>
      <c r="F34" s="8"/>
      <c r="G34" s="8"/>
    </row>
    <row r="35" s="2" customFormat="1" ht="27" customHeight="1" spans="1:7">
      <c r="A35" s="9">
        <v>29</v>
      </c>
      <c r="B35" s="9" t="s">
        <v>44</v>
      </c>
      <c r="C35" s="9" t="s">
        <v>53</v>
      </c>
      <c r="D35" s="8">
        <v>1574.5</v>
      </c>
      <c r="E35" s="8">
        <f t="shared" si="1"/>
        <v>236175</v>
      </c>
      <c r="F35" s="8"/>
      <c r="G35" s="8"/>
    </row>
    <row r="36" s="2" customFormat="1" ht="27" customHeight="1" spans="1:7">
      <c r="A36" s="9">
        <v>30</v>
      </c>
      <c r="B36" s="9" t="s">
        <v>44</v>
      </c>
      <c r="C36" s="9" t="s">
        <v>54</v>
      </c>
      <c r="D36" s="8">
        <v>2000</v>
      </c>
      <c r="E36" s="8">
        <f>D36*185</f>
        <v>370000</v>
      </c>
      <c r="F36" s="8"/>
      <c r="G36" s="8"/>
    </row>
    <row r="37" s="2" customFormat="1" ht="27" customHeight="1" spans="1:7">
      <c r="A37" s="9">
        <v>31</v>
      </c>
      <c r="B37" s="9" t="s">
        <v>44</v>
      </c>
      <c r="C37" s="9" t="s">
        <v>55</v>
      </c>
      <c r="D37" s="8">
        <v>2000</v>
      </c>
      <c r="E37" s="8">
        <f>D37*185</f>
        <v>370000</v>
      </c>
      <c r="F37" s="8"/>
      <c r="G37" s="8"/>
    </row>
    <row r="38" s="2" customFormat="1" ht="27" customHeight="1" spans="1:7">
      <c r="A38" s="9">
        <v>32</v>
      </c>
      <c r="B38" s="9" t="s">
        <v>44</v>
      </c>
      <c r="C38" s="9" t="s">
        <v>56</v>
      </c>
      <c r="D38" s="8">
        <v>1495</v>
      </c>
      <c r="E38" s="8">
        <f t="shared" si="1"/>
        <v>224250</v>
      </c>
      <c r="F38" s="8"/>
      <c r="G38" s="8"/>
    </row>
    <row r="39" s="2" customFormat="1" ht="27" customHeight="1" spans="1:7">
      <c r="A39" s="9">
        <v>33</v>
      </c>
      <c r="B39" s="9" t="s">
        <v>44</v>
      </c>
      <c r="C39" s="9" t="s">
        <v>57</v>
      </c>
      <c r="D39" s="8">
        <v>2000</v>
      </c>
      <c r="E39" s="8">
        <f>D39*185</f>
        <v>370000</v>
      </c>
      <c r="F39" s="8"/>
      <c r="G39" s="8"/>
    </row>
    <row r="40" s="2" customFormat="1" ht="27" customHeight="1" spans="1:7">
      <c r="A40" s="9">
        <v>34</v>
      </c>
      <c r="B40" s="9" t="s">
        <v>44</v>
      </c>
      <c r="C40" s="9" t="s">
        <v>58</v>
      </c>
      <c r="D40" s="8">
        <v>1635.9</v>
      </c>
      <c r="E40" s="8">
        <f t="shared" si="1"/>
        <v>245385</v>
      </c>
      <c r="F40" s="8"/>
      <c r="G40" s="8"/>
    </row>
    <row r="41" s="2" customFormat="1" ht="27" customHeight="1" spans="1:7">
      <c r="A41" s="9">
        <v>35</v>
      </c>
      <c r="B41" s="9" t="s">
        <v>44</v>
      </c>
      <c r="C41" s="9" t="s">
        <v>59</v>
      </c>
      <c r="D41" s="8">
        <v>1591.2</v>
      </c>
      <c r="E41" s="8">
        <f t="shared" si="1"/>
        <v>238680</v>
      </c>
      <c r="F41" s="8"/>
      <c r="G41" s="8"/>
    </row>
    <row r="42" s="2" customFormat="1" ht="27" customHeight="1" spans="1:7">
      <c r="A42" s="9">
        <v>36</v>
      </c>
      <c r="B42" s="9" t="s">
        <v>44</v>
      </c>
      <c r="C42" s="9" t="s">
        <v>60</v>
      </c>
      <c r="D42" s="8">
        <v>988.3</v>
      </c>
      <c r="E42" s="8">
        <f t="shared" si="1"/>
        <v>148245</v>
      </c>
      <c r="F42" s="8"/>
      <c r="G42" s="8"/>
    </row>
    <row r="43" s="2" customFormat="1" ht="27" customHeight="1" spans="1:7">
      <c r="A43" s="9">
        <v>37</v>
      </c>
      <c r="B43" s="9" t="s">
        <v>44</v>
      </c>
      <c r="C43" s="9" t="s">
        <v>61</v>
      </c>
      <c r="D43" s="8">
        <v>1035.1</v>
      </c>
      <c r="E43" s="8">
        <f t="shared" si="1"/>
        <v>155265</v>
      </c>
      <c r="F43" s="8"/>
      <c r="G43" s="8"/>
    </row>
    <row r="44" s="2" customFormat="1" ht="27" customHeight="1" spans="1:7">
      <c r="A44" s="9">
        <v>38</v>
      </c>
      <c r="B44" s="9" t="s">
        <v>44</v>
      </c>
      <c r="C44" s="9" t="s">
        <v>62</v>
      </c>
      <c r="D44" s="8">
        <v>1083</v>
      </c>
      <c r="E44" s="8">
        <f t="shared" si="1"/>
        <v>162450</v>
      </c>
      <c r="F44" s="8"/>
      <c r="G44" s="8"/>
    </row>
    <row r="45" s="2" customFormat="1" ht="27" customHeight="1" spans="1:7">
      <c r="A45" s="9">
        <v>39</v>
      </c>
      <c r="B45" s="9" t="s">
        <v>44</v>
      </c>
      <c r="C45" s="9" t="s">
        <v>63</v>
      </c>
      <c r="D45" s="8">
        <v>1000</v>
      </c>
      <c r="E45" s="8">
        <f t="shared" si="1"/>
        <v>150000</v>
      </c>
      <c r="F45" s="8"/>
      <c r="G45" s="8"/>
    </row>
    <row r="46" s="2" customFormat="1" ht="27" customHeight="1" spans="1:7">
      <c r="A46" s="9">
        <v>40</v>
      </c>
      <c r="B46" s="9" t="s">
        <v>44</v>
      </c>
      <c r="C46" s="9" t="s">
        <v>64</v>
      </c>
      <c r="D46" s="8">
        <v>945.7</v>
      </c>
      <c r="E46" s="8">
        <f t="shared" si="1"/>
        <v>141855</v>
      </c>
      <c r="F46" s="8"/>
      <c r="G46" s="8"/>
    </row>
    <row r="47" s="2" customFormat="1" ht="27" customHeight="1" spans="1:7">
      <c r="A47" s="9">
        <v>41</v>
      </c>
      <c r="B47" s="9" t="s">
        <v>44</v>
      </c>
      <c r="C47" s="9" t="s">
        <v>65</v>
      </c>
      <c r="D47" s="8">
        <v>926.3</v>
      </c>
      <c r="E47" s="8">
        <f t="shared" si="1"/>
        <v>138945</v>
      </c>
      <c r="F47" s="8"/>
      <c r="G47" s="8"/>
    </row>
    <row r="48" s="2" customFormat="1" ht="27" customHeight="1" spans="1:7">
      <c r="A48" s="9">
        <v>42</v>
      </c>
      <c r="B48" s="9" t="s">
        <v>44</v>
      </c>
      <c r="C48" s="9" t="s">
        <v>66</v>
      </c>
      <c r="D48" s="8">
        <v>900</v>
      </c>
      <c r="E48" s="8">
        <f t="shared" si="1"/>
        <v>135000</v>
      </c>
      <c r="F48" s="8"/>
      <c r="G48" s="8"/>
    </row>
    <row r="49" s="2" customFormat="1" ht="27" customHeight="1" spans="1:7">
      <c r="A49" s="9">
        <v>43</v>
      </c>
      <c r="B49" s="9" t="s">
        <v>44</v>
      </c>
      <c r="C49" s="9" t="s">
        <v>67</v>
      </c>
      <c r="D49" s="8">
        <v>945.7</v>
      </c>
      <c r="E49" s="8">
        <f t="shared" si="1"/>
        <v>141855</v>
      </c>
      <c r="F49" s="8"/>
      <c r="G49" s="8"/>
    </row>
    <row r="50" s="2" customFormat="1" ht="27" customHeight="1" spans="1:7">
      <c r="A50" s="9">
        <v>44</v>
      </c>
      <c r="B50" s="9" t="s">
        <v>44</v>
      </c>
      <c r="C50" s="9" t="s">
        <v>68</v>
      </c>
      <c r="D50" s="8">
        <v>825.5</v>
      </c>
      <c r="E50" s="8">
        <f t="shared" si="1"/>
        <v>123825</v>
      </c>
      <c r="F50" s="8"/>
      <c r="G50" s="8"/>
    </row>
    <row r="51" s="2" customFormat="1" ht="27" customHeight="1" spans="1:7">
      <c r="A51" s="9">
        <v>45</v>
      </c>
      <c r="B51" s="9" t="s">
        <v>44</v>
      </c>
      <c r="C51" s="9" t="s">
        <v>69</v>
      </c>
      <c r="D51" s="8">
        <v>899.7</v>
      </c>
      <c r="E51" s="8">
        <f t="shared" si="1"/>
        <v>134955</v>
      </c>
      <c r="F51" s="8"/>
      <c r="G51" s="8"/>
    </row>
    <row r="52" s="2" customFormat="1" ht="27" customHeight="1" spans="1:7">
      <c r="A52" s="9">
        <v>46</v>
      </c>
      <c r="B52" s="9" t="s">
        <v>44</v>
      </c>
      <c r="C52" s="9" t="s">
        <v>70</v>
      </c>
      <c r="D52" s="8">
        <v>960</v>
      </c>
      <c r="E52" s="8">
        <f t="shared" si="1"/>
        <v>144000</v>
      </c>
      <c r="F52" s="8"/>
      <c r="G52" s="8"/>
    </row>
    <row r="53" s="2" customFormat="1" ht="27" customHeight="1" spans="1:7">
      <c r="A53" s="9">
        <v>47</v>
      </c>
      <c r="B53" s="9" t="s">
        <v>44</v>
      </c>
      <c r="C53" s="9" t="s">
        <v>71</v>
      </c>
      <c r="D53" s="8">
        <v>874.8</v>
      </c>
      <c r="E53" s="8">
        <f t="shared" si="1"/>
        <v>131220</v>
      </c>
      <c r="F53" s="8"/>
      <c r="G53" s="8"/>
    </row>
    <row r="54" s="2" customFormat="1" ht="27" customHeight="1" spans="1:7">
      <c r="A54" s="9">
        <v>48</v>
      </c>
      <c r="B54" s="9" t="s">
        <v>44</v>
      </c>
      <c r="C54" s="9" t="s">
        <v>72</v>
      </c>
      <c r="D54" s="8">
        <v>985.5</v>
      </c>
      <c r="E54" s="8">
        <f t="shared" si="1"/>
        <v>147825</v>
      </c>
      <c r="F54" s="8"/>
      <c r="G54" s="8"/>
    </row>
    <row r="55" s="5" customFormat="1" ht="60" customHeight="1" spans="1:7">
      <c r="A55" s="22" t="s">
        <v>73</v>
      </c>
      <c r="B55" s="23"/>
      <c r="C55" s="24"/>
      <c r="D55" s="24"/>
      <c r="E55" s="24"/>
      <c r="F55" s="24"/>
      <c r="G55" s="25"/>
    </row>
    <row r="56" s="3" customFormat="1" ht="234" customHeight="1" spans="1:7">
      <c r="A56" s="22" t="s">
        <v>74</v>
      </c>
      <c r="B56" s="23"/>
      <c r="C56" s="24"/>
      <c r="D56" s="24"/>
      <c r="E56" s="24"/>
      <c r="F56" s="24"/>
      <c r="G56" s="25"/>
    </row>
    <row r="57" s="3" customFormat="1" ht="84" customHeight="1" spans="1:7">
      <c r="A57" s="22" t="s">
        <v>75</v>
      </c>
      <c r="B57" s="26"/>
      <c r="C57" s="27" t="s">
        <v>76</v>
      </c>
      <c r="D57" s="28"/>
      <c r="E57" s="28"/>
      <c r="F57" s="28"/>
      <c r="G57" s="29"/>
    </row>
  </sheetData>
  <mergeCells count="8">
    <mergeCell ref="A1:G1"/>
    <mergeCell ref="D2:G2"/>
    <mergeCell ref="D3:G3"/>
    <mergeCell ref="D4:G4"/>
    <mergeCell ref="A5:F5"/>
    <mergeCell ref="B55:G55"/>
    <mergeCell ref="B56:G56"/>
    <mergeCell ref="C57:G57"/>
  </mergeCells>
  <pageMargins left="0.826388888888889" right="0.550694444444444" top="0.826388888888889" bottom="0.66875" header="0.5" footer="0.5"/>
  <pageSetup paperSize="8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2019-07-18T10:01:00Z</dcterms:created>
  <dcterms:modified xsi:type="dcterms:W3CDTF">2020-03-30T08:10:34Z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